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filterPrivacy="1" codeName="ThisWorkbook"/>
  <xr:revisionPtr revIDLastSave="0" documentId="8_{73B86A44-9D1A-446C-ADAD-9ABE8E2FC4D4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 Lista de inventário" sheetId="1" r:id="rId1"/>
  </sheets>
  <externalReferences>
    <externalReference r:id="rId2"/>
    <externalReference r:id="rId3"/>
  </externalReferences>
  <definedNames>
    <definedName name="_xlnm._FilterDatabase" localSheetId="0" hidden="1">'[1]Inventory List'!$K$2</definedName>
    <definedName name="ColumnTitle1">[2]!Expense[[#Headers],[Date]]</definedName>
    <definedName name="Mileage_Total">[2]!Expense[[#Totals],[Mileage]]</definedName>
    <definedName name="Reimbursement_Total">[2]!Expense[[#Totals],[Reimbursement]]</definedName>
    <definedName name="_xlnm.Print_Titles" localSheetId="0">'[1]Inventory List'!$1:$3</definedName>
    <definedName name="valHighlight">IFERROR(IF('[1]Inventory List'!$L$2="Yes", TRUE, FALSE),FALSE)</definedName>
  </definedNames>
  <calcPr calcId="191029" concurrentCalc="0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8" i="1" l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  <c r="H4" i="1"/>
</calcChain>
</file>

<file path=xl/sharedStrings.xml><?xml version="1.0" encoding="utf-8"?>
<sst xmlns="http://schemas.openxmlformats.org/spreadsheetml/2006/main" count="92" uniqueCount="89">
  <si>
    <t>Destacar itens para reordenar?</t>
  </si>
  <si>
    <t>Sim</t>
  </si>
  <si>
    <t>ID do inventário</t>
  </si>
  <si>
    <t>Nome</t>
  </si>
  <si>
    <t>Descrição</t>
  </si>
  <si>
    <t>Preço unitário</t>
  </si>
  <si>
    <t>Quantidade em Estoque</t>
  </si>
  <si>
    <t>Valor do Estoque</t>
  </si>
  <si>
    <t>Nível de reabastecimento</t>
  </si>
  <si>
    <t>Reordenar Tempo em Dias</t>
  </si>
  <si>
    <t>Quantidade em Reordenar</t>
  </si>
  <si>
    <t>Interrompido?</t>
  </si>
  <si>
    <t>IN0001</t>
  </si>
  <si>
    <t>Item 1</t>
  </si>
  <si>
    <t>Desc 1</t>
  </si>
  <si>
    <t>IN0002</t>
  </si>
  <si>
    <t>Item 2</t>
  </si>
  <si>
    <t>Desc 2</t>
  </si>
  <si>
    <t>IN0003</t>
  </si>
  <si>
    <t>Item 3</t>
  </si>
  <si>
    <t>Desc 3</t>
  </si>
  <si>
    <t>IN0004</t>
  </si>
  <si>
    <t>Item 4</t>
  </si>
  <si>
    <t>Desc 4</t>
  </si>
  <si>
    <t>IN0005</t>
  </si>
  <si>
    <t>Item 5</t>
  </si>
  <si>
    <t>Desc 5</t>
  </si>
  <si>
    <t>IN0006</t>
  </si>
  <si>
    <t>Item 6</t>
  </si>
  <si>
    <t>Desc 6</t>
  </si>
  <si>
    <t>IN0007</t>
  </si>
  <si>
    <t>Item 7</t>
  </si>
  <si>
    <t>Desc 7</t>
  </si>
  <si>
    <t>IN0008</t>
  </si>
  <si>
    <t>Item 8</t>
  </si>
  <si>
    <t>Desc 8</t>
  </si>
  <si>
    <t>IN0009</t>
  </si>
  <si>
    <t>Item 9</t>
  </si>
  <si>
    <t>Desc 9</t>
  </si>
  <si>
    <t>IN0010</t>
  </si>
  <si>
    <t>Item 10</t>
  </si>
  <si>
    <t>Desc 10</t>
  </si>
  <si>
    <t>IN0011</t>
  </si>
  <si>
    <t>Item 11</t>
  </si>
  <si>
    <t>Desc 11</t>
  </si>
  <si>
    <t>IN0012</t>
  </si>
  <si>
    <t>Item 12</t>
  </si>
  <si>
    <t>Desc 12</t>
  </si>
  <si>
    <t>IN0013</t>
  </si>
  <si>
    <t>Item 13</t>
  </si>
  <si>
    <t>Desc 13</t>
  </si>
  <si>
    <t>IN0014</t>
  </si>
  <si>
    <t>Item 14</t>
  </si>
  <si>
    <t>Desc 14</t>
  </si>
  <si>
    <t>IN0015</t>
  </si>
  <si>
    <t>Item 15</t>
  </si>
  <si>
    <t>Desc 15</t>
  </si>
  <si>
    <t>IN0016</t>
  </si>
  <si>
    <t>Item 16</t>
  </si>
  <si>
    <t>Desc 16</t>
  </si>
  <si>
    <t>IN0017</t>
  </si>
  <si>
    <t>Item 17</t>
  </si>
  <si>
    <t>Desc 17</t>
  </si>
  <si>
    <t>IN0018</t>
  </si>
  <si>
    <t>Item 18</t>
  </si>
  <si>
    <t>Desc 18</t>
  </si>
  <si>
    <t>IN0019</t>
  </si>
  <si>
    <t>Item 19</t>
  </si>
  <si>
    <t>Desc 19</t>
  </si>
  <si>
    <t>IN0020</t>
  </si>
  <si>
    <t>Item 20</t>
  </si>
  <si>
    <t>Desc 20</t>
  </si>
  <si>
    <t>IN0021</t>
  </si>
  <si>
    <t>Item 21</t>
  </si>
  <si>
    <t>Desc 21</t>
  </si>
  <si>
    <t>IN0022</t>
  </si>
  <si>
    <t>Item 22</t>
  </si>
  <si>
    <t>Desc 22</t>
  </si>
  <si>
    <t>IN0023</t>
  </si>
  <si>
    <t>Item 23</t>
  </si>
  <si>
    <t>Desc 23</t>
  </si>
  <si>
    <t>IN0024</t>
  </si>
  <si>
    <t>Item 24</t>
  </si>
  <si>
    <t>Desc 24</t>
  </si>
  <si>
    <t>IN0025</t>
  </si>
  <si>
    <t>Item 25</t>
  </si>
  <si>
    <t>Desc 25</t>
  </si>
  <si>
    <t>Para Reordenar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</si>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</sst>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-&quot;R$&quot;\ * #,##0.00_-;\-&quot;R$&quot;\ * #,##0.00_-;_-&quot;R$&quot;\ * &quot;-&quot;??_-;_-@_-"/>
    <numFmt numFmtId="164" formatCode="&quot;$&quot;#,##0.00"/>
  </numFmts>
  <fonts count="6" x14ac:knownFonts="1">
    <font>
      <sz val="11"/>
      <color theme="1"/>
      <name val="Franklin Gothic Book"/>
      <family val="2"/>
      <scheme val="minor"/>
    </font>
    <font>
      <sz val="10"/>
      <color theme="1"/>
      <name val="Franklin Gothic Book"/>
      <family val="2"/>
      <scheme val="minor"/>
    </font>
    <font>
      <sz val="10"/>
      <color theme="5"/>
      <name val="Franklin Gothic Book"/>
      <family val="2"/>
      <scheme val="minor"/>
    </font>
    <font>
      <sz val="11"/>
      <name val="Arial"/>
      <family val="2"/>
    </font>
    <font>
      <u/>
      <sz val="11"/>
      <color theme="10"/>
      <name val="Arial"/>
      <family val="2"/>
    </font>
    <font>
      <sz val="11"/>
      <color theme="1"/>
      <name val="Franklin Gothic Book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0" borderId="0">
      <alignment wrapText="1"/>
    </xf>
    <xf numFmtId="0" fontId="4" fillId="0" borderId="0" applyNumberFormat="0" applyFill="0" applyBorder="0" applyAlignment="0" applyProtection="0">
      <alignment wrapText="1"/>
    </xf>
    <xf numFmtId="44" fontId="5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indent="1"/>
    </xf>
    <xf numFmtId="0" fontId="1" fillId="0" borderId="0" xfId="0" applyFont="1" applyAlignment="1">
      <alignment horizontal="left" vertical="center" indent="1"/>
    </xf>
    <xf numFmtId="0" fontId="1" fillId="0" borderId="0" xfId="0" applyFont="1" applyAlignment="1">
      <alignment horizontal="right" indent="1"/>
    </xf>
    <xf numFmtId="164" fontId="1" fillId="0" borderId="0" xfId="0" applyNumberFormat="1" applyFont="1" applyAlignment="1">
      <alignment horizontal="right" vertical="center" indent="1"/>
    </xf>
    <xf numFmtId="0" fontId="1" fillId="0" borderId="0" xfId="0" applyFont="1" applyAlignment="1">
      <alignment horizontal="right" vertical="center" indent="1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 indent="1"/>
    </xf>
    <xf numFmtId="44" fontId="1" fillId="0" borderId="0" xfId="3" applyFont="1"/>
    <xf numFmtId="44" fontId="1" fillId="0" borderId="0" xfId="3" applyFont="1" applyAlignment="1">
      <alignment vertical="center"/>
    </xf>
    <xf numFmtId="44" fontId="0" fillId="0" borderId="0" xfId="3" applyFont="1" applyAlignment="1">
      <alignment horizontal="center" vertical="center" wrapText="1"/>
    </xf>
    <xf numFmtId="44" fontId="1" fillId="0" borderId="0" xfId="3" applyFont="1" applyAlignment="1">
      <alignment horizontal="right" vertical="center" indent="1"/>
    </xf>
  </cellXfs>
  <cellStyles count="4">
    <cellStyle name="Hyperlink 2" xfId="2" xr:uid="{C05669EF-E8FB-4B96-972B-AED2F8441518}"/>
    <cellStyle name="Moeda" xfId="3" builtinId="4"/>
    <cellStyle name="Normal" xfId="0" builtinId="0"/>
    <cellStyle name="Normal 2" xfId="1" xr:uid="{B7B9212B-BC57-4EDD-BA03-3E60D5A93BD2}"/>
  </cellStyles>
  <dxfs count="18">
    <dxf>
      <font>
        <strike val="0"/>
        <outline val="0"/>
        <shadow val="0"/>
        <u val="none"/>
        <vertAlign val="baseline"/>
        <sz val="10"/>
        <color theme="1"/>
        <name val="Franklin Gothic Book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Franklin Gothic Book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Franklin Gothic Book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Franklin Gothic Book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Franklin Gothic Book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Franklin Gothic Book"/>
        <scheme val="minor"/>
      </font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Franklin Gothic Book"/>
        <scheme val="minor"/>
      </font>
      <numFmt numFmtId="164" formatCode="&quot;$&quot;#,##0.00"/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Franklin Gothic Book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Franklin Gothic Book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Franklin Gothic Book"/>
        <scheme val="minor"/>
      </font>
      <alignment horizontal="lef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Franklin Gothic Book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Franklin Gothic Book"/>
        <scheme val="minor"/>
      </font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Franklin Gothic Book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ill>
        <patternFill>
          <bgColor theme="5" tint="0.79998168889431442"/>
        </patternFill>
      </fill>
    </dxf>
    <dxf>
      <font>
        <strike/>
        <color theme="1" tint="0.34998626667073579"/>
      </font>
    </dxf>
    <dxf>
      <fill>
        <patternFill>
          <bgColor theme="0" tint="-4.9989318521683403E-2"/>
        </patternFill>
      </fill>
    </dxf>
    <dxf>
      <font>
        <b/>
        <i val="0"/>
        <strike val="0"/>
        <color theme="0"/>
      </font>
      <fill>
        <patternFill>
          <bgColor theme="3"/>
        </patternFill>
      </fill>
      <border>
        <left style="thin">
          <color theme="3"/>
        </left>
        <right style="thin">
          <color theme="3"/>
        </right>
        <top style="thin">
          <color theme="3"/>
        </top>
        <bottom style="thin">
          <color theme="3"/>
        </bottom>
        <vertical style="thin">
          <color theme="5" tint="0.59996337778862885"/>
        </vertical>
        <horizontal style="thin">
          <color theme="3"/>
        </horizontal>
      </border>
    </dxf>
    <dxf>
      <border>
        <left style="thin">
          <color theme="3"/>
        </left>
        <right style="thin">
          <color theme="3"/>
        </right>
        <top style="thick">
          <color theme="3"/>
        </top>
        <bottom style="thick">
          <color theme="3"/>
        </bottom>
        <vertical style="thin">
          <color theme="6" tint="0.59996337778862885"/>
        </vertical>
        <horizontal style="thin">
          <color theme="6" tint="0.59996337778862885"/>
        </horizontal>
      </border>
    </dxf>
  </dxfs>
  <tableStyles count="1" defaultTableStyle="TableStyleMedium2" defaultPivotStyle="PivotStyleLight16">
    <tableStyle name="Business Table" pivot="0" count="3" xr9:uid="{00000000-0011-0000-FFFF-FFFF00000000}">
      <tableStyleElement type="wholeTable" dxfId="17"/>
      <tableStyleElement type="headerRow" dxfId="16"/>
      <tableStyleElement type="secondRowStripe" dxfId="1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152400</xdr:rowOff>
    </xdr:from>
    <xdr:to>
      <xdr:col>11</xdr:col>
      <xdr:colOff>975360</xdr:colOff>
      <xdr:row>1</xdr:row>
      <xdr:rowOff>2133</xdr:rowOff>
    </xdr:to>
    <xdr:pic>
      <xdr:nvPicPr>
        <xdr:cNvPr id="2" name="Picture 1" descr="Abstract banner" title="Banner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2400" y="152400"/>
          <a:ext cx="11003280" cy="1320393"/>
        </a:xfrm>
        <a:prstGeom prst="rect">
          <a:avLst/>
        </a:prstGeom>
      </xdr:spPr>
    </xdr:pic>
    <xdr:clientData/>
  </xdr:twoCellAnchor>
  <xdr:twoCellAnchor>
    <xdr:from>
      <xdr:col>0</xdr:col>
      <xdr:colOff>152399</xdr:colOff>
      <xdr:row>0</xdr:row>
      <xdr:rowOff>514350</xdr:rowOff>
    </xdr:from>
    <xdr:to>
      <xdr:col>3</xdr:col>
      <xdr:colOff>981074</xdr:colOff>
      <xdr:row>1</xdr:row>
      <xdr:rowOff>0</xdr:rowOff>
    </xdr:to>
    <xdr:sp macro="" textlink="">
      <xdr:nvSpPr>
        <xdr:cNvPr id="8" name="TextBox 1" descr="Inventory List" title="Title 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52399" y="514350"/>
          <a:ext cx="2657475" cy="962025"/>
        </a:xfrm>
        <a:prstGeom prst="rect">
          <a:avLst/>
        </a:prstGeom>
        <a:noFill/>
        <a:ln w="6350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b"/>
        <a:lstStyle/>
        <a:p>
          <a:pPr marL="0" algn="l"/>
          <a:r>
            <a:rPr lang="en-US" sz="1800">
              <a:solidFill>
                <a:schemeClr val="accent3">
                  <a:lumMod val="20000"/>
                  <a:lumOff val="80000"/>
                </a:schemeClr>
              </a:solidFill>
              <a:latin typeface="+mj-lt"/>
            </a:rPr>
            <a:t>Estoque</a:t>
          </a:r>
        </a:p>
        <a:p>
          <a:pPr marL="0" algn="l"/>
          <a:r>
            <a:rPr lang="en-US" sz="1800">
              <a:solidFill>
                <a:schemeClr val="accent3">
                  <a:lumMod val="20000"/>
                  <a:lumOff val="80000"/>
                </a:schemeClr>
              </a:solidFill>
              <a:latin typeface="+mj-lt"/>
            </a:rPr>
            <a:t>Empresa x</a:t>
          </a:r>
          <a:endParaRPr lang="en-US" sz="1800">
            <a:solidFill>
              <a:schemeClr val="tx2">
                <a:lumMod val="40000"/>
                <a:lumOff val="60000"/>
              </a:schemeClr>
            </a:solidFill>
            <a:latin typeface="+mj-lt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nventory%20List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Blue%20mileage%20and%20expense%20report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ventory List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arn Excel"/>
      <sheetName val="Mileage Log and Expense Report"/>
      <sheetName val="Blue mileage and expense report"/>
    </sheetNames>
    <sheetDataSet>
      <sheetData sheetId="0"/>
      <sheetData sheetId="1"/>
      <sheetData sheetId="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Inventory_List_Table" displayName="Inventory_List_Table" ref="B3:L28" totalsRowShown="0" headerRowDxfId="12" dataDxfId="11">
  <autoFilter ref="B3:L28" xr:uid="{00000000-0009-0000-0100-000001000000}"/>
  <tableColumns count="11">
    <tableColumn id="1" xr3:uid="{00000000-0010-0000-0000-000001000000}" name="For Reorder" dataDxfId="10"/>
    <tableColumn id="2" xr3:uid="{00000000-0010-0000-0000-000002000000}" name="Inventory ID" dataDxfId="9"/>
    <tableColumn id="3" xr3:uid="{00000000-0010-0000-0000-000003000000}" name="Name" dataDxfId="8"/>
    <tableColumn id="4" xr3:uid="{00000000-0010-0000-0000-000004000000}" name="Description" dataDxfId="7"/>
    <tableColumn id="5" xr3:uid="{00000000-0010-0000-0000-000005000000}" name="Unit Price" dataDxfId="6"/>
    <tableColumn id="6" xr3:uid="{00000000-0010-0000-0000-000006000000}" name="Quantity in Stock" dataDxfId="5"/>
    <tableColumn id="7" xr3:uid="{00000000-0010-0000-0000-000007000000}" name="Inventory Value" dataDxfId="4" dataCellStyle="Moeda">
      <calculatedColumnFormula>Inventory_List_Table[[#This Row],[Unit Price]]*Inventory_List_Table[[#This Row],[Quantity in Stock]]</calculatedColumnFormula>
    </tableColumn>
    <tableColumn id="8" xr3:uid="{00000000-0010-0000-0000-000008000000}" name="Reorder Level" dataDxfId="3"/>
    <tableColumn id="9" xr3:uid="{00000000-0010-0000-0000-000009000000}" name="Reorder Time in Days" dataDxfId="2"/>
    <tableColumn id="10" xr3:uid="{00000000-0010-0000-0000-00000A000000}" name="Quantity in Reorder" dataDxfId="1"/>
    <tableColumn id="11" xr3:uid="{00000000-0010-0000-0000-00000B000000}" name="Discontinued?" dataDxfId="0"/>
  </tableColumns>
  <tableStyleInfo name="Business Table" showFirstColumn="0" showLastColumn="0" showRowStripes="1" showColumnStripes="0"/>
</table>
</file>

<file path=xl/theme/theme1.xml><?xml version="1.0" encoding="utf-8"?>
<a:theme xmlns:a="http://schemas.openxmlformats.org/drawingml/2006/main" name="Business Templates Theme">
  <a:themeElements>
    <a:clrScheme name="BUS_Activity Based Cost Tracke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F7F5E6"/>
      </a:accent1>
      <a:accent2>
        <a:srgbClr val="333A56"/>
      </a:accent2>
      <a:accent3>
        <a:srgbClr val="52658F"/>
      </a:accent3>
      <a:accent4>
        <a:srgbClr val="E8E8E8"/>
      </a:accent4>
      <a:accent5>
        <a:srgbClr val="000000"/>
      </a:accent5>
      <a:accent6>
        <a:srgbClr val="8A8A8A"/>
      </a:accent6>
      <a:hlink>
        <a:srgbClr val="0096D2"/>
      </a:hlink>
      <a:folHlink>
        <a:srgbClr val="00578B"/>
      </a:folHlink>
    </a:clrScheme>
    <a:fontScheme name="Business Templates Font Set">
      <a:majorFont>
        <a:latin typeface="Franklin Gothic Book"/>
        <a:ea typeface=""/>
        <a:cs typeface=""/>
      </a:majorFont>
      <a:minorFont>
        <a:latin typeface="Franklin Gothic Book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Dark" id="{D39323B7-B2D6-4C10-818B-A5CD4ACE85BD}" vid="{15FD9199-0511-4D87-8BFB-2FF3F0C5B55D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M28"/>
  <sheetViews>
    <sheetView showGridLines="0" tabSelected="1" zoomScaleNormal="100" workbookViewId="0">
      <selection activeCell="P1" sqref="P1"/>
    </sheetView>
  </sheetViews>
  <sheetFormatPr defaultColWidth="8.7265625" defaultRowHeight="24" customHeight="1" x14ac:dyDescent="0.35"/>
  <cols>
    <col min="1" max="1" width="1.7265625" style="4" customWidth="1"/>
    <col min="2" max="2" width="6.7265625" style="3" customWidth="1"/>
    <col min="3" max="3" width="12.7265625" style="6" customWidth="1"/>
    <col min="4" max="5" width="16.7265625" style="6" customWidth="1"/>
    <col min="6" max="7" width="10.7265625" style="9" customWidth="1"/>
    <col min="8" max="8" width="12.1796875" style="19" bestFit="1" customWidth="1"/>
    <col min="9" max="11" width="10.7265625" style="9" customWidth="1"/>
    <col min="12" max="12" width="12.7265625" style="6" customWidth="1"/>
    <col min="13" max="13" width="1.7265625" style="4" customWidth="1"/>
    <col min="14" max="16384" width="8.7265625" style="4"/>
  </cols>
  <sheetData>
    <row r="1" spans="2:13" s="1" customFormat="1" ht="116.25" customHeight="1" x14ac:dyDescent="0.3">
      <c r="B1" s="2"/>
      <c r="C1" s="5"/>
      <c r="D1" s="5"/>
      <c r="E1" s="5"/>
      <c r="G1" s="7"/>
      <c r="H1" s="16"/>
      <c r="I1" s="7"/>
      <c r="J1" s="7"/>
      <c r="M1" s="1" t="s">
        <v>88</v>
      </c>
    </row>
    <row r="2" spans="2:13" ht="23.25" customHeight="1" x14ac:dyDescent="0.35">
      <c r="C2" s="12"/>
      <c r="D2" s="12"/>
      <c r="E2" s="12"/>
      <c r="F2" s="4"/>
      <c r="G2" s="13"/>
      <c r="H2" s="17"/>
      <c r="I2" s="13"/>
      <c r="J2" s="13"/>
      <c r="K2" s="14" t="s">
        <v>0</v>
      </c>
      <c r="L2" s="15" t="s">
        <v>1</v>
      </c>
    </row>
    <row r="3" spans="2:13" s="3" customFormat="1" ht="50.1" customHeight="1" x14ac:dyDescent="0.35">
      <c r="B3" s="10" t="s">
        <v>87</v>
      </c>
      <c r="C3" s="10" t="s">
        <v>2</v>
      </c>
      <c r="D3" s="10" t="s">
        <v>3</v>
      </c>
      <c r="E3" s="10" t="s">
        <v>4</v>
      </c>
      <c r="F3" s="11" t="s">
        <v>5</v>
      </c>
      <c r="G3" s="10" t="s">
        <v>6</v>
      </c>
      <c r="H3" s="18" t="s">
        <v>7</v>
      </c>
      <c r="I3" s="10" t="s">
        <v>8</v>
      </c>
      <c r="J3" s="10" t="s">
        <v>9</v>
      </c>
      <c r="K3" s="10" t="s">
        <v>10</v>
      </c>
      <c r="L3" s="10" t="s">
        <v>11</v>
      </c>
    </row>
    <row r="4" spans="2:13" ht="24" customHeight="1" x14ac:dyDescent="0.35">
      <c r="B4" s="3">
        <f>IFERROR((Inventory_List_Table[[#This Row],[Quantity in Stock]]&lt;=Inventory_List_Table[[#This Row],[Reorder Level]])*(Inventory_List_Table[[#This Row],[Discontinued?]]="")*valHighlight,0)</f>
        <v>0</v>
      </c>
      <c r="C4" s="6" t="s">
        <v>12</v>
      </c>
      <c r="D4" s="6" t="s">
        <v>13</v>
      </c>
      <c r="E4" s="6" t="s">
        <v>14</v>
      </c>
      <c r="F4" s="8">
        <v>51</v>
      </c>
      <c r="G4" s="9">
        <v>25</v>
      </c>
      <c r="H4" s="19">
        <f>Inventory_List_Table[[#This Row],[Unit Price]]*Inventory_List_Table[[#This Row],[Quantity in Stock]]</f>
        <v>1275</v>
      </c>
      <c r="I4" s="9">
        <v>29</v>
      </c>
      <c r="J4" s="9">
        <v>13</v>
      </c>
      <c r="K4" s="9">
        <v>50</v>
      </c>
    </row>
    <row r="5" spans="2:13" ht="24" customHeight="1" x14ac:dyDescent="0.35">
      <c r="B5" s="3">
        <f>IFERROR((Inventory_List_Table[[#This Row],[Quantity in Stock]]&lt;=Inventory_List_Table[[#This Row],[Reorder Level]])*(Inventory_List_Table[[#This Row],[Discontinued?]]="")*valHighlight,0)</f>
        <v>0</v>
      </c>
      <c r="C5" s="6" t="s">
        <v>15</v>
      </c>
      <c r="D5" s="6" t="s">
        <v>16</v>
      </c>
      <c r="E5" s="6" t="s">
        <v>17</v>
      </c>
      <c r="F5" s="8">
        <v>93</v>
      </c>
      <c r="G5" s="9">
        <v>132</v>
      </c>
      <c r="H5" s="19">
        <f>Inventory_List_Table[[#This Row],[Unit Price]]*Inventory_List_Table[[#This Row],[Quantity in Stock]]</f>
        <v>12276</v>
      </c>
      <c r="I5" s="9">
        <v>231</v>
      </c>
      <c r="J5" s="9">
        <v>4</v>
      </c>
      <c r="K5" s="9">
        <v>50</v>
      </c>
    </row>
    <row r="6" spans="2:13" ht="24" customHeight="1" x14ac:dyDescent="0.35">
      <c r="B6" s="3">
        <f>IFERROR((Inventory_List_Table[[#This Row],[Quantity in Stock]]&lt;=Inventory_List_Table[[#This Row],[Reorder Level]])*(Inventory_List_Table[[#This Row],[Discontinued?]]="")*valHighlight,0)</f>
        <v>0</v>
      </c>
      <c r="C6" s="6" t="s">
        <v>18</v>
      </c>
      <c r="D6" s="6" t="s">
        <v>19</v>
      </c>
      <c r="E6" s="6" t="s">
        <v>20</v>
      </c>
      <c r="F6" s="8">
        <v>57</v>
      </c>
      <c r="G6" s="9">
        <v>151</v>
      </c>
      <c r="H6" s="19">
        <f>Inventory_List_Table[[#This Row],[Unit Price]]*Inventory_List_Table[[#This Row],[Quantity in Stock]]</f>
        <v>8607</v>
      </c>
      <c r="I6" s="9">
        <v>114</v>
      </c>
      <c r="J6" s="9">
        <v>11</v>
      </c>
      <c r="K6" s="9">
        <v>150</v>
      </c>
    </row>
    <row r="7" spans="2:13" ht="24" customHeight="1" x14ac:dyDescent="0.35">
      <c r="B7" s="3">
        <f>IFERROR((Inventory_List_Table[[#This Row],[Quantity in Stock]]&lt;=Inventory_List_Table[[#This Row],[Reorder Level]])*(Inventory_List_Table[[#This Row],[Discontinued?]]="")*valHighlight,0)</f>
        <v>0</v>
      </c>
      <c r="C7" s="6" t="s">
        <v>21</v>
      </c>
      <c r="D7" s="6" t="s">
        <v>22</v>
      </c>
      <c r="E7" s="6" t="s">
        <v>23</v>
      </c>
      <c r="F7" s="8">
        <v>19</v>
      </c>
      <c r="G7" s="9">
        <v>186</v>
      </c>
      <c r="H7" s="19">
        <f>Inventory_List_Table[[#This Row],[Unit Price]]*Inventory_List_Table[[#This Row],[Quantity in Stock]]</f>
        <v>3534</v>
      </c>
      <c r="I7" s="9">
        <v>158</v>
      </c>
      <c r="J7" s="9">
        <v>6</v>
      </c>
      <c r="K7" s="9">
        <v>50</v>
      </c>
    </row>
    <row r="8" spans="2:13" ht="24" customHeight="1" x14ac:dyDescent="0.35">
      <c r="B8" s="3">
        <f>IFERROR((Inventory_List_Table[[#This Row],[Quantity in Stock]]&lt;=Inventory_List_Table[[#This Row],[Reorder Level]])*(Inventory_List_Table[[#This Row],[Discontinued?]]="")*valHighlight,0)</f>
        <v>0</v>
      </c>
      <c r="C8" s="6" t="s">
        <v>24</v>
      </c>
      <c r="D8" s="6" t="s">
        <v>25</v>
      </c>
      <c r="E8" s="6" t="s">
        <v>26</v>
      </c>
      <c r="F8" s="8">
        <v>75</v>
      </c>
      <c r="G8" s="9">
        <v>62</v>
      </c>
      <c r="H8" s="19">
        <f>Inventory_List_Table[[#This Row],[Unit Price]]*Inventory_List_Table[[#This Row],[Quantity in Stock]]</f>
        <v>4650</v>
      </c>
      <c r="I8" s="9">
        <v>39</v>
      </c>
      <c r="J8" s="9">
        <v>12</v>
      </c>
      <c r="K8" s="9">
        <v>50</v>
      </c>
    </row>
    <row r="9" spans="2:13" ht="24" customHeight="1" x14ac:dyDescent="0.35">
      <c r="B9" s="3">
        <f>IFERROR((Inventory_List_Table[[#This Row],[Quantity in Stock]]&lt;=Inventory_List_Table[[#This Row],[Reorder Level]])*(Inventory_List_Table[[#This Row],[Discontinued?]]="")*valHighlight,0)</f>
        <v>0</v>
      </c>
      <c r="C9" s="6" t="s">
        <v>27</v>
      </c>
      <c r="D9" s="6" t="s">
        <v>28</v>
      </c>
      <c r="E9" s="6" t="s">
        <v>29</v>
      </c>
      <c r="F9" s="8">
        <v>11</v>
      </c>
      <c r="G9" s="9">
        <v>5</v>
      </c>
      <c r="H9" s="19">
        <f>Inventory_List_Table[[#This Row],[Unit Price]]*Inventory_List_Table[[#This Row],[Quantity in Stock]]</f>
        <v>55</v>
      </c>
      <c r="I9" s="9">
        <v>9</v>
      </c>
      <c r="J9" s="9">
        <v>13</v>
      </c>
      <c r="K9" s="9">
        <v>150</v>
      </c>
    </row>
    <row r="10" spans="2:13" ht="24" customHeight="1" x14ac:dyDescent="0.35">
      <c r="B10" s="3">
        <f>IFERROR((Inventory_List_Table[[#This Row],[Quantity in Stock]]&lt;=Inventory_List_Table[[#This Row],[Reorder Level]])*(Inventory_List_Table[[#This Row],[Discontinued?]]="")*valHighlight,0)</f>
        <v>0</v>
      </c>
      <c r="C10" s="6" t="s">
        <v>30</v>
      </c>
      <c r="D10" s="6" t="s">
        <v>31</v>
      </c>
      <c r="E10" s="6" t="s">
        <v>32</v>
      </c>
      <c r="F10" s="8">
        <v>56</v>
      </c>
      <c r="G10" s="9">
        <v>58</v>
      </c>
      <c r="H10" s="19">
        <f>Inventory_List_Table[[#This Row],[Unit Price]]*Inventory_List_Table[[#This Row],[Quantity in Stock]]</f>
        <v>3248</v>
      </c>
      <c r="I10" s="9">
        <v>109</v>
      </c>
      <c r="J10" s="9">
        <v>7</v>
      </c>
      <c r="K10" s="9">
        <v>100</v>
      </c>
      <c r="L10" s="6" t="s">
        <v>1</v>
      </c>
    </row>
    <row r="11" spans="2:13" ht="24" customHeight="1" x14ac:dyDescent="0.35">
      <c r="B11" s="3">
        <f>IFERROR((Inventory_List_Table[[#This Row],[Quantity in Stock]]&lt;=Inventory_List_Table[[#This Row],[Reorder Level]])*(Inventory_List_Table[[#This Row],[Discontinued?]]="")*valHighlight,0)</f>
        <v>0</v>
      </c>
      <c r="C11" s="6" t="s">
        <v>33</v>
      </c>
      <c r="D11" s="6" t="s">
        <v>34</v>
      </c>
      <c r="E11" s="6" t="s">
        <v>35</v>
      </c>
      <c r="F11" s="8">
        <v>38</v>
      </c>
      <c r="G11" s="9">
        <v>101</v>
      </c>
      <c r="H11" s="19">
        <f>Inventory_List_Table[[#This Row],[Unit Price]]*Inventory_List_Table[[#This Row],[Quantity in Stock]]</f>
        <v>3838</v>
      </c>
      <c r="I11" s="9">
        <v>162</v>
      </c>
      <c r="J11" s="9">
        <v>3</v>
      </c>
      <c r="K11" s="9">
        <v>100</v>
      </c>
    </row>
    <row r="12" spans="2:13" ht="24" customHeight="1" x14ac:dyDescent="0.35">
      <c r="B12" s="3">
        <f>IFERROR((Inventory_List_Table[[#This Row],[Quantity in Stock]]&lt;=Inventory_List_Table[[#This Row],[Reorder Level]])*(Inventory_List_Table[[#This Row],[Discontinued?]]="")*valHighlight,0)</f>
        <v>0</v>
      </c>
      <c r="C12" s="6" t="s">
        <v>36</v>
      </c>
      <c r="D12" s="6" t="s">
        <v>37</v>
      </c>
      <c r="E12" s="6" t="s">
        <v>38</v>
      </c>
      <c r="F12" s="8">
        <v>59</v>
      </c>
      <c r="G12" s="9">
        <v>122</v>
      </c>
      <c r="H12" s="19">
        <f>Inventory_List_Table[[#This Row],[Unit Price]]*Inventory_List_Table[[#This Row],[Quantity in Stock]]</f>
        <v>7198</v>
      </c>
      <c r="I12" s="9">
        <v>82</v>
      </c>
      <c r="J12" s="9">
        <v>3</v>
      </c>
      <c r="K12" s="9">
        <v>150</v>
      </c>
    </row>
    <row r="13" spans="2:13" ht="24" customHeight="1" x14ac:dyDescent="0.35">
      <c r="B13" s="3">
        <f>IFERROR((Inventory_List_Table[[#This Row],[Quantity in Stock]]&lt;=Inventory_List_Table[[#This Row],[Reorder Level]])*(Inventory_List_Table[[#This Row],[Discontinued?]]="")*valHighlight,0)</f>
        <v>0</v>
      </c>
      <c r="C13" s="6" t="s">
        <v>39</v>
      </c>
      <c r="D13" s="6" t="s">
        <v>40</v>
      </c>
      <c r="E13" s="6" t="s">
        <v>41</v>
      </c>
      <c r="F13" s="8">
        <v>50</v>
      </c>
      <c r="G13" s="9">
        <v>175</v>
      </c>
      <c r="H13" s="19">
        <f>Inventory_List_Table[[#This Row],[Unit Price]]*Inventory_List_Table[[#This Row],[Quantity in Stock]]</f>
        <v>8750</v>
      </c>
      <c r="I13" s="9">
        <v>283</v>
      </c>
      <c r="J13" s="9">
        <v>8</v>
      </c>
      <c r="K13" s="9">
        <v>150</v>
      </c>
    </row>
    <row r="14" spans="2:13" ht="24" customHeight="1" x14ac:dyDescent="0.35">
      <c r="B14" s="3">
        <f>IFERROR((Inventory_List_Table[[#This Row],[Quantity in Stock]]&lt;=Inventory_List_Table[[#This Row],[Reorder Level]])*(Inventory_List_Table[[#This Row],[Discontinued?]]="")*valHighlight,0)</f>
        <v>0</v>
      </c>
      <c r="C14" s="6" t="s">
        <v>42</v>
      </c>
      <c r="D14" s="6" t="s">
        <v>43</v>
      </c>
      <c r="E14" s="6" t="s">
        <v>44</v>
      </c>
      <c r="F14" s="8">
        <v>59</v>
      </c>
      <c r="G14" s="9">
        <v>176</v>
      </c>
      <c r="H14" s="19">
        <f>Inventory_List_Table[[#This Row],[Unit Price]]*Inventory_List_Table[[#This Row],[Quantity in Stock]]</f>
        <v>10384</v>
      </c>
      <c r="I14" s="9">
        <v>229</v>
      </c>
      <c r="J14" s="9">
        <v>1</v>
      </c>
      <c r="K14" s="9">
        <v>100</v>
      </c>
    </row>
    <row r="15" spans="2:13" ht="24" customHeight="1" x14ac:dyDescent="0.35">
      <c r="B15" s="3">
        <f>IFERROR((Inventory_List_Table[[#This Row],[Quantity in Stock]]&lt;=Inventory_List_Table[[#This Row],[Reorder Level]])*(Inventory_List_Table[[#This Row],[Discontinued?]]="")*valHighlight,0)</f>
        <v>0</v>
      </c>
      <c r="C15" s="6" t="s">
        <v>45</v>
      </c>
      <c r="D15" s="6" t="s">
        <v>46</v>
      </c>
      <c r="E15" s="6" t="s">
        <v>47</v>
      </c>
      <c r="F15" s="8">
        <v>18</v>
      </c>
      <c r="G15" s="9">
        <v>22</v>
      </c>
      <c r="H15" s="19">
        <f>Inventory_List_Table[[#This Row],[Unit Price]]*Inventory_List_Table[[#This Row],[Quantity in Stock]]</f>
        <v>396</v>
      </c>
      <c r="I15" s="9">
        <v>36</v>
      </c>
      <c r="J15" s="9">
        <v>12</v>
      </c>
      <c r="K15" s="9">
        <v>50</v>
      </c>
    </row>
    <row r="16" spans="2:13" ht="24" customHeight="1" x14ac:dyDescent="0.35">
      <c r="B16" s="3">
        <f>IFERROR((Inventory_List_Table[[#This Row],[Quantity in Stock]]&lt;=Inventory_List_Table[[#This Row],[Reorder Level]])*(Inventory_List_Table[[#This Row],[Discontinued?]]="")*valHighlight,0)</f>
        <v>0</v>
      </c>
      <c r="C16" s="6" t="s">
        <v>48</v>
      </c>
      <c r="D16" s="6" t="s">
        <v>49</v>
      </c>
      <c r="E16" s="6" t="s">
        <v>50</v>
      </c>
      <c r="F16" s="8">
        <v>26</v>
      </c>
      <c r="G16" s="9">
        <v>72</v>
      </c>
      <c r="H16" s="19">
        <f>Inventory_List_Table[[#This Row],[Unit Price]]*Inventory_List_Table[[#This Row],[Quantity in Stock]]</f>
        <v>1872</v>
      </c>
      <c r="I16" s="9">
        <v>102</v>
      </c>
      <c r="J16" s="9">
        <v>9</v>
      </c>
      <c r="K16" s="9">
        <v>100</v>
      </c>
    </row>
    <row r="17" spans="2:12" ht="24" customHeight="1" x14ac:dyDescent="0.35">
      <c r="B17" s="3">
        <f>IFERROR((Inventory_List_Table[[#This Row],[Quantity in Stock]]&lt;=Inventory_List_Table[[#This Row],[Reorder Level]])*(Inventory_List_Table[[#This Row],[Discontinued?]]="")*valHighlight,0)</f>
        <v>0</v>
      </c>
      <c r="C17" s="6" t="s">
        <v>51</v>
      </c>
      <c r="D17" s="6" t="s">
        <v>52</v>
      </c>
      <c r="E17" s="6" t="s">
        <v>53</v>
      </c>
      <c r="F17" s="8">
        <v>42</v>
      </c>
      <c r="G17" s="9">
        <v>62</v>
      </c>
      <c r="H17" s="19">
        <f>Inventory_List_Table[[#This Row],[Unit Price]]*Inventory_List_Table[[#This Row],[Quantity in Stock]]</f>
        <v>2604</v>
      </c>
      <c r="I17" s="9">
        <v>83</v>
      </c>
      <c r="J17" s="9">
        <v>2</v>
      </c>
      <c r="K17" s="9">
        <v>100</v>
      </c>
    </row>
    <row r="18" spans="2:12" ht="24" customHeight="1" x14ac:dyDescent="0.35">
      <c r="B18" s="3">
        <f>IFERROR((Inventory_List_Table[[#This Row],[Quantity in Stock]]&lt;=Inventory_List_Table[[#This Row],[Reorder Level]])*(Inventory_List_Table[[#This Row],[Discontinued?]]="")*valHighlight,0)</f>
        <v>0</v>
      </c>
      <c r="C18" s="6" t="s">
        <v>54</v>
      </c>
      <c r="D18" s="6" t="s">
        <v>55</v>
      </c>
      <c r="E18" s="6" t="s">
        <v>56</v>
      </c>
      <c r="F18" s="8">
        <v>32</v>
      </c>
      <c r="G18" s="9">
        <v>46</v>
      </c>
      <c r="H18" s="19">
        <f>Inventory_List_Table[[#This Row],[Unit Price]]*Inventory_List_Table[[#This Row],[Quantity in Stock]]</f>
        <v>1472</v>
      </c>
      <c r="I18" s="9">
        <v>23</v>
      </c>
      <c r="J18" s="9">
        <v>15</v>
      </c>
      <c r="K18" s="9">
        <v>50</v>
      </c>
    </row>
    <row r="19" spans="2:12" ht="24" customHeight="1" x14ac:dyDescent="0.35">
      <c r="B19" s="3">
        <f>IFERROR((Inventory_List_Table[[#This Row],[Quantity in Stock]]&lt;=Inventory_List_Table[[#This Row],[Reorder Level]])*(Inventory_List_Table[[#This Row],[Discontinued?]]="")*valHighlight,0)</f>
        <v>0</v>
      </c>
      <c r="C19" s="6" t="s">
        <v>57</v>
      </c>
      <c r="D19" s="6" t="s">
        <v>58</v>
      </c>
      <c r="E19" s="6" t="s">
        <v>59</v>
      </c>
      <c r="F19" s="8">
        <v>90</v>
      </c>
      <c r="G19" s="9">
        <v>96</v>
      </c>
      <c r="H19" s="19">
        <f>Inventory_List_Table[[#This Row],[Unit Price]]*Inventory_List_Table[[#This Row],[Quantity in Stock]]</f>
        <v>8640</v>
      </c>
      <c r="I19" s="9">
        <v>180</v>
      </c>
      <c r="J19" s="9">
        <v>3</v>
      </c>
      <c r="K19" s="9">
        <v>50</v>
      </c>
    </row>
    <row r="20" spans="2:12" ht="24" customHeight="1" x14ac:dyDescent="0.35">
      <c r="B20" s="3">
        <f>IFERROR((Inventory_List_Table[[#This Row],[Quantity in Stock]]&lt;=Inventory_List_Table[[#This Row],[Reorder Level]])*(Inventory_List_Table[[#This Row],[Discontinued?]]="")*valHighlight,0)</f>
        <v>0</v>
      </c>
      <c r="C20" s="6" t="s">
        <v>60</v>
      </c>
      <c r="D20" s="6" t="s">
        <v>61</v>
      </c>
      <c r="E20" s="6" t="s">
        <v>62</v>
      </c>
      <c r="F20" s="8">
        <v>97</v>
      </c>
      <c r="G20" s="9">
        <v>57</v>
      </c>
      <c r="H20" s="19">
        <f>Inventory_List_Table[[#This Row],[Unit Price]]*Inventory_List_Table[[#This Row],[Quantity in Stock]]</f>
        <v>5529</v>
      </c>
      <c r="I20" s="9">
        <v>98</v>
      </c>
      <c r="J20" s="9">
        <v>12</v>
      </c>
      <c r="K20" s="9">
        <v>50</v>
      </c>
      <c r="L20" s="6" t="s">
        <v>1</v>
      </c>
    </row>
    <row r="21" spans="2:12" ht="24" customHeight="1" x14ac:dyDescent="0.35">
      <c r="B21" s="3">
        <f>IFERROR((Inventory_List_Table[[#This Row],[Quantity in Stock]]&lt;=Inventory_List_Table[[#This Row],[Reorder Level]])*(Inventory_List_Table[[#This Row],[Discontinued?]]="")*valHighlight,0)</f>
        <v>0</v>
      </c>
      <c r="C21" s="6" t="s">
        <v>63</v>
      </c>
      <c r="D21" s="6" t="s">
        <v>64</v>
      </c>
      <c r="E21" s="6" t="s">
        <v>65</v>
      </c>
      <c r="F21" s="8">
        <v>12</v>
      </c>
      <c r="G21" s="9">
        <v>6</v>
      </c>
      <c r="H21" s="19">
        <f>Inventory_List_Table[[#This Row],[Unit Price]]*Inventory_List_Table[[#This Row],[Quantity in Stock]]</f>
        <v>72</v>
      </c>
      <c r="I21" s="9">
        <v>7</v>
      </c>
      <c r="J21" s="9">
        <v>13</v>
      </c>
      <c r="K21" s="9">
        <v>50</v>
      </c>
    </row>
    <row r="22" spans="2:12" ht="24" customHeight="1" x14ac:dyDescent="0.35">
      <c r="B22" s="3">
        <f>IFERROR((Inventory_List_Table[[#This Row],[Quantity in Stock]]&lt;=Inventory_List_Table[[#This Row],[Reorder Level]])*(Inventory_List_Table[[#This Row],[Discontinued?]]="")*valHighlight,0)</f>
        <v>0</v>
      </c>
      <c r="C22" s="6" t="s">
        <v>66</v>
      </c>
      <c r="D22" s="6" t="s">
        <v>67</v>
      </c>
      <c r="E22" s="6" t="s">
        <v>68</v>
      </c>
      <c r="F22" s="8">
        <v>82</v>
      </c>
      <c r="G22" s="9">
        <v>143</v>
      </c>
      <c r="H22" s="19">
        <f>Inventory_List_Table[[#This Row],[Unit Price]]*Inventory_List_Table[[#This Row],[Quantity in Stock]]</f>
        <v>11726</v>
      </c>
      <c r="I22" s="9">
        <v>164</v>
      </c>
      <c r="J22" s="9">
        <v>12</v>
      </c>
      <c r="K22" s="9">
        <v>150</v>
      </c>
    </row>
    <row r="23" spans="2:12" ht="24" customHeight="1" x14ac:dyDescent="0.35">
      <c r="B23" s="3">
        <f>IFERROR((Inventory_List_Table[[#This Row],[Quantity in Stock]]&lt;=Inventory_List_Table[[#This Row],[Reorder Level]])*(Inventory_List_Table[[#This Row],[Discontinued?]]="")*valHighlight,0)</f>
        <v>0</v>
      </c>
      <c r="C23" s="6" t="s">
        <v>69</v>
      </c>
      <c r="D23" s="6" t="s">
        <v>70</v>
      </c>
      <c r="E23" s="6" t="s">
        <v>71</v>
      </c>
      <c r="F23" s="8">
        <v>16</v>
      </c>
      <c r="G23" s="9">
        <v>124</v>
      </c>
      <c r="H23" s="19">
        <f>Inventory_List_Table[[#This Row],[Unit Price]]*Inventory_List_Table[[#This Row],[Quantity in Stock]]</f>
        <v>1984</v>
      </c>
      <c r="I23" s="9">
        <v>113</v>
      </c>
      <c r="J23" s="9">
        <v>14</v>
      </c>
      <c r="K23" s="9">
        <v>50</v>
      </c>
    </row>
    <row r="24" spans="2:12" ht="24" customHeight="1" x14ac:dyDescent="0.35">
      <c r="B24" s="3">
        <f>IFERROR((Inventory_List_Table[[#This Row],[Quantity in Stock]]&lt;=Inventory_List_Table[[#This Row],[Reorder Level]])*(Inventory_List_Table[[#This Row],[Discontinued?]]="")*valHighlight,0)</f>
        <v>0</v>
      </c>
      <c r="C24" s="6" t="s">
        <v>72</v>
      </c>
      <c r="D24" s="6" t="s">
        <v>73</v>
      </c>
      <c r="E24" s="6" t="s">
        <v>74</v>
      </c>
      <c r="F24" s="8">
        <v>19</v>
      </c>
      <c r="G24" s="9">
        <v>112</v>
      </c>
      <c r="H24" s="19">
        <f>Inventory_List_Table[[#This Row],[Unit Price]]*Inventory_List_Table[[#This Row],[Quantity in Stock]]</f>
        <v>2128</v>
      </c>
      <c r="I24" s="9">
        <v>75</v>
      </c>
      <c r="J24" s="9">
        <v>11</v>
      </c>
      <c r="K24" s="9">
        <v>50</v>
      </c>
    </row>
    <row r="25" spans="2:12" ht="24" customHeight="1" x14ac:dyDescent="0.35">
      <c r="B25" s="3">
        <f>IFERROR((Inventory_List_Table[[#This Row],[Quantity in Stock]]&lt;=Inventory_List_Table[[#This Row],[Reorder Level]])*(Inventory_List_Table[[#This Row],[Discontinued?]]="")*valHighlight,0)</f>
        <v>0</v>
      </c>
      <c r="C25" s="6" t="s">
        <v>75</v>
      </c>
      <c r="D25" s="6" t="s">
        <v>76</v>
      </c>
      <c r="E25" s="6" t="s">
        <v>77</v>
      </c>
      <c r="F25" s="8">
        <v>24</v>
      </c>
      <c r="G25" s="9">
        <v>182</v>
      </c>
      <c r="H25" s="19">
        <f>Inventory_List_Table[[#This Row],[Unit Price]]*Inventory_List_Table[[#This Row],[Quantity in Stock]]</f>
        <v>4368</v>
      </c>
      <c r="I25" s="9">
        <v>132</v>
      </c>
      <c r="J25" s="9">
        <v>15</v>
      </c>
      <c r="K25" s="9">
        <v>150</v>
      </c>
    </row>
    <row r="26" spans="2:12" ht="24" customHeight="1" x14ac:dyDescent="0.35">
      <c r="B26" s="3">
        <f>IFERROR((Inventory_List_Table[[#This Row],[Quantity in Stock]]&lt;=Inventory_List_Table[[#This Row],[Reorder Level]])*(Inventory_List_Table[[#This Row],[Discontinued?]]="")*valHighlight,0)</f>
        <v>0</v>
      </c>
      <c r="C26" s="6" t="s">
        <v>78</v>
      </c>
      <c r="D26" s="6" t="s">
        <v>79</v>
      </c>
      <c r="E26" s="6" t="s">
        <v>80</v>
      </c>
      <c r="F26" s="8">
        <v>29</v>
      </c>
      <c r="G26" s="9">
        <v>106</v>
      </c>
      <c r="H26" s="19">
        <f>Inventory_List_Table[[#This Row],[Unit Price]]*Inventory_List_Table[[#This Row],[Quantity in Stock]]</f>
        <v>3074</v>
      </c>
      <c r="I26" s="9">
        <v>142</v>
      </c>
      <c r="J26" s="9">
        <v>1</v>
      </c>
      <c r="K26" s="9">
        <v>150</v>
      </c>
      <c r="L26" s="6" t="s">
        <v>1</v>
      </c>
    </row>
    <row r="27" spans="2:12" ht="24" customHeight="1" x14ac:dyDescent="0.35">
      <c r="B27" s="3">
        <f>IFERROR((Inventory_List_Table[[#This Row],[Quantity in Stock]]&lt;=Inventory_List_Table[[#This Row],[Reorder Level]])*(Inventory_List_Table[[#This Row],[Discontinued?]]="")*valHighlight,0)</f>
        <v>0</v>
      </c>
      <c r="C27" s="6" t="s">
        <v>81</v>
      </c>
      <c r="D27" s="6" t="s">
        <v>82</v>
      </c>
      <c r="E27" s="6" t="s">
        <v>83</v>
      </c>
      <c r="F27" s="8">
        <v>75</v>
      </c>
      <c r="G27" s="9">
        <v>173</v>
      </c>
      <c r="H27" s="19">
        <f>Inventory_List_Table[[#This Row],[Unit Price]]*Inventory_List_Table[[#This Row],[Quantity in Stock]]</f>
        <v>12975</v>
      </c>
      <c r="I27" s="9">
        <v>127</v>
      </c>
      <c r="J27" s="9">
        <v>9</v>
      </c>
      <c r="K27" s="9">
        <v>100</v>
      </c>
    </row>
    <row r="28" spans="2:12" ht="24" customHeight="1" x14ac:dyDescent="0.35">
      <c r="B28" s="3">
        <f>IFERROR((Inventory_List_Table[[#This Row],[Quantity in Stock]]&lt;=Inventory_List_Table[[#This Row],[Reorder Level]])*(Inventory_List_Table[[#This Row],[Discontinued?]]="")*valHighlight,0)</f>
        <v>0</v>
      </c>
      <c r="C28" s="6" t="s">
        <v>84</v>
      </c>
      <c r="D28" s="6" t="s">
        <v>85</v>
      </c>
      <c r="E28" s="6" t="s">
        <v>86</v>
      </c>
      <c r="F28" s="8">
        <v>14</v>
      </c>
      <c r="G28" s="9">
        <v>28</v>
      </c>
      <c r="H28" s="19">
        <f>Inventory_List_Table[[#This Row],[Unit Price]]*Inventory_List_Table[[#This Row],[Quantity in Stock]]</f>
        <v>392</v>
      </c>
      <c r="I28" s="9">
        <v>21</v>
      </c>
      <c r="J28" s="9">
        <v>8</v>
      </c>
      <c r="K28" s="9">
        <v>50</v>
      </c>
    </row>
  </sheetData>
  <conditionalFormatting sqref="B4:L28">
    <cfRule type="expression" dxfId="14" priority="1">
      <formula>$L4="Yes"</formula>
    </cfRule>
    <cfRule type="expression" dxfId="13" priority="2">
      <formula>$B4=1</formula>
    </cfRule>
  </conditionalFormatting>
  <dataValidations xWindow="67" yWindow="628" count="1">
    <dataValidation allowBlank="1" showErrorMessage="1" sqref="A1:XFD1048576" xr:uid="{64E4FCF6-032D-4DB2-A866-928F0F3DD3D2}"/>
  </dataValidations>
  <pageMargins left="0.25" right="0.25" top="0.75" bottom="0.75" header="0.3" footer="0.3"/>
  <pageSetup scale="67" fitToHeight="0" orientation="portrait" r:id="rId1"/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5" id="{22614FA3-6814-43BC-85E4-CF5B29361B41}">
            <x14:iconSet showValue="0" custom="1">
              <x14:cfvo type="percent">
                <xm:f>0</xm:f>
              </x14:cfvo>
              <x14:cfvo type="num">
                <xm:f>-1</xm:f>
              </x14:cfvo>
              <x14:cfvo type="num">
                <xm:f>1</xm:f>
              </x14:cfvo>
              <x14:cfIcon iconSet="NoIcons" iconId="0"/>
              <x14:cfIcon iconSet="NoIcons" iconId="0"/>
              <x14:cfIcon iconSet="3Flags" iconId="0"/>
            </x14:iconSet>
          </x14:cfRule>
          <xm:sqref>B4:B28</xm:sqref>
        </x14:conditionalFormatting>
      </x14:conditionalFormatting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EEA25CC0A0AC24199CDC46C25B8B0BC" ma:contentTypeVersion="10" ma:contentTypeDescription="Create a new document." ma:contentTypeScope="" ma:versionID="e3b47856d4cf355c0dacb39e1084d14f">
  <xsd:schema xmlns:xsd="http://www.w3.org/2001/XMLSchema" xmlns:xs="http://www.w3.org/2001/XMLSchema" xmlns:p="http://schemas.microsoft.com/office/2006/metadata/properties" xmlns:ns1="http://schemas.microsoft.com/sharepoint/v3" xmlns:ns2="6dc4bcd6-49db-4c07-9060-8acfc67cef9f" xmlns:ns3="fb0879af-3eba-417a-a55a-ffe6dcd6ca77" targetNamespace="http://schemas.microsoft.com/office/2006/metadata/properties" ma:root="true" ma:fieldsID="a845a615265fdb1f7b12cc65ac20ecbd" ns1:_="" ns2:_="" ns3:_="">
    <xsd:import namespace="http://schemas.microsoft.com/sharepoint/v3"/>
    <xsd:import namespace="6dc4bcd6-49db-4c07-9060-8acfc67cef9f"/>
    <xsd:import namespace="fb0879af-3eba-417a-a55a-ffe6dcd6ca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3:SharedWithUsers" minOccurs="0"/>
                <xsd:element ref="ns3:SharedWithDetails" minOccurs="0"/>
                <xsd:element ref="ns3:LastSharedByUser" minOccurs="0"/>
                <xsd:element ref="ns3:LastSharedByTime" minOccurs="0"/>
                <xsd:element ref="ns1:_ip_UnifiedCompliancePolicyProperties" minOccurs="0"/>
                <xsd:element ref="ns1:_ip_UnifiedCompliancePolicyUIAction" minOccurs="0"/>
                <xsd:element ref="ns2:MediaServiceAuto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c4bcd6-49db-4c07-9060-8acfc67cef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7" nillable="true" ma:displayName="MediaServiceAutoTags" ma:internalName="MediaServiceAutoTag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79af-3eba-417a-a55a-ffe6dcd6ca77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3" nillable="true" ma:displayName="Last Shared By User" ma:hidden="true" ma:internalName="LastSharedByUser" ma:readOnly="true">
      <xsd:simpleType>
        <xsd:restriction base="dms:Note"/>
      </xsd:simpleType>
    </xsd:element>
    <xsd:element name="LastSharedByTime" ma:index="14" nillable="true" ma:displayName="Last Shared By Time" ma:hidden="true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1227E31-123E-44EE-A422-2705DF3A59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dc4bcd6-49db-4c07-9060-8acfc67cef9f"/>
    <ds:schemaRef ds:uri="fb0879af-3eba-417a-a55a-ffe6dcd6ca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1F3298A-223B-42B2-9FEF-AB506EA6B5F6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DE17AD16-C3BD-472A-B362-8A85F95573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 Lista de inventário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2018-08-16T20:38:17Z</dcterms:created>
  <dcterms:modified xsi:type="dcterms:W3CDTF">2023-05-17T22:15:41Z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0x010100DEEA25CC0A0AC24199CDC46C25B8B0BC</vt:lpwstr>
  </property>
</Properties>
</file>